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72.2018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<sst xmlns="http://schemas.openxmlformats.org/spreadsheetml/2006/main" count="183" uniqueCount="97">
  <si>
    <t>Opis przedmiotu zamówienia</t>
  </si>
  <si>
    <t>Ilość</t>
  </si>
  <si>
    <t>Wartość brutto</t>
  </si>
  <si>
    <t>Wartość netto</t>
  </si>
  <si>
    <t>Cena jednostkowa brutto</t>
  </si>
  <si>
    <t>………………………………………..</t>
  </si>
  <si>
    <t>podpis</t>
  </si>
  <si>
    <t>RAZEM</t>
  </si>
  <si>
    <t>Pakiet 2</t>
  </si>
  <si>
    <t>Cena jednostkowa netto</t>
  </si>
  <si>
    <t>J.m.</t>
  </si>
  <si>
    <t>SUMA</t>
  </si>
  <si>
    <t>Pakiet</t>
  </si>
  <si>
    <t>Wartość Brutto</t>
  </si>
  <si>
    <t>Pakiet 1</t>
  </si>
  <si>
    <t>Podatek Vat
 (%)</t>
  </si>
  <si>
    <t>szt.</t>
  </si>
  <si>
    <t>L.p.</t>
  </si>
  <si>
    <t>Nazwa lub nr katalogowy oraz producent zaoferowanego asortymentu</t>
  </si>
  <si>
    <t>Załącznik nr 3 do SIWZ - Formularz asortymentowo-cenowy</t>
  </si>
  <si>
    <t>Procedura Nr 72/2018</t>
  </si>
  <si>
    <t>Pakiet nr 1: Zakup i dostawa materiałów do leczenia złamań na rzecz Szpitala Czerniakowskiego Sp. z o.o.</t>
  </si>
  <si>
    <t>Pakiet nr 2: Zakup i dostawa materiałów zużywalnych do operacji ortopedycznych i zabiegów artroskopowych na rzecz Szpitala Czerniakowskiego Sp. z o.o.</t>
  </si>
  <si>
    <t>Wkręty do kości korowej samogwintujące, stalowe, gniazdo sześciokątne lub krzyżowe Ø 1,5x0,5</t>
  </si>
  <si>
    <t xml:space="preserve">Wkręty do kości korowej samogwintujące, stalowe, gniazdo sześciokątne lub krzyżowe Ø 2,0x0,75 </t>
  </si>
  <si>
    <t>Wkręty do kości korowej samogwintujące, stalowe, gniazdo sześciokątne lub krzyżowe Ø 2,7x1,0</t>
  </si>
  <si>
    <t>Wkręty do kości korowej samogwintujące, tytanowe, gniazdo sześciokątne lub krzyżowe Ø 2,7x1,0</t>
  </si>
  <si>
    <t>Wkręty do kości korowej samogwintujące, stalowe, gniazdo sześciokątne lub krzyżowe Ø 3,5x1,25</t>
  </si>
  <si>
    <t>Wkręty do kości korowej samogwintujące, tytanowe, gniazdo sześciokątne lub krzyżowe Ø 3,5x1,25</t>
  </si>
  <si>
    <t>Wkręty do kości korowej samogwintujące, stalowe, gniazdo sześciokątne lub krzyżowe  Ø 4,5x1,75</t>
  </si>
  <si>
    <t>Wkręty do kości korowej samogwintujące, tytanowe, gniazdo sześciokątne lub krzyżowe  Ø 4,5x1,75</t>
  </si>
  <si>
    <t>Wkręty do kości gąbczastej samogwintujące, stalowe, gniazdo sześciokątne lub krzyżowe Ø6,5x2,75</t>
  </si>
  <si>
    <t>Wkręty łódkowate samogwintujące, stalowe, gniazdo sześciokątne lub krzyżowe Ø3,5x1,75</t>
  </si>
  <si>
    <t>Wkręty łódkowate samogwintujące, stalowe, gniazdo sześciokątne lub krzyżowe Ø4,0x1,75</t>
  </si>
  <si>
    <t>Wkręty kostkowe samogwintujące, stalowe, gniazdo sześciokątne lub krzyżowe Ø4,5x1,75</t>
  </si>
  <si>
    <t>Wkręty kostkowe samogwintujące, tytanowe, gniazdo sześciokątne lub krzyżowe Ø4,5x1,75</t>
  </si>
  <si>
    <t>Śruby kolanowe (komplet – śruba, 2 podkładki, nakrętka blokująca), różne średnice i długości</t>
  </si>
  <si>
    <t>Podkładki stalowe do wkrętów, różne średnice wewnętrzne i zewnętrzne</t>
  </si>
  <si>
    <t>Klamry kostne - proste, ukośne, z uskokiem; różne średnice i wielkości</t>
  </si>
  <si>
    <t>Drut kostny plastyczny stalowy do cerclarzu /wiązania odłamów/, różne długości i średnice</t>
  </si>
  <si>
    <t>Druty Kirschnera o różnej długości i średnicy</t>
  </si>
  <si>
    <t>Druty Kirschnera gwintowane o różnej długości i średnicy</t>
  </si>
  <si>
    <t>Druty śródszpikowe do zespoleń Hackethala i Epiblock o różnej długości i średnicy</t>
  </si>
  <si>
    <t>Zaciski (klamry) łączące druty do zespoleń. Hackethala i Epiblock</t>
  </si>
  <si>
    <t xml:space="preserve">Wkręty do kości kaniulowne samogwintujące, stalowe, gniazdo sześciokątne Ø3,5x1,75 </t>
  </si>
  <si>
    <t xml:space="preserve">Wkręty do kości kaniulowne samogwintujące, stalowe, gniazdo sześciokątne Ø4,5x1,75 </t>
  </si>
  <si>
    <t xml:space="preserve">Wkręty do kości kaniulowne samogwintujące, tytanowe, kaniulowane, gniazdo sześciokątne Ø4,5x1,75 </t>
  </si>
  <si>
    <t>Wkręty do kości kaniulowne samogwintujące, stalowe, gniazdo sześciokątne Ø7,0x2,75</t>
  </si>
  <si>
    <t>Wkręty do kości kaniulowne samogwintujące, tytanowe, gniazdo sześciokątne Ø7,0x2,75</t>
  </si>
  <si>
    <t>Gwoździe Endera
Gwoździe o różnej średnicy, kształcie, gładkie i moletowane</t>
  </si>
  <si>
    <t>Gwoździe Nystrom-Szulc</t>
  </si>
  <si>
    <t>Gwoździe Steinmanna stalowe
Różne średnice</t>
  </si>
  <si>
    <t>Gwoździe Steinmanna tytanowe Ø5,0mm
Różne średnice</t>
  </si>
  <si>
    <t>Grotowkręty samowiercące typu APEX - stalowe
Różne długości i średnice /ø4, ø5, ø6/</t>
  </si>
  <si>
    <t>Grotowkręty samowiercące typu APEX - tytanowe
Różne długości i średnice /ø4, ø5, ø6/</t>
  </si>
  <si>
    <t>Grotowkręty Schanza - stalowe
Różne średnice, kształty i długości</t>
  </si>
  <si>
    <t>Grotowkręty Schanza - tytanowe
Różne średnice, kształty i długości</t>
  </si>
  <si>
    <t>Płytki proste szerokie
Różne grubości, długości, liczba otworów, otwory okrągłe lub samodociskowe</t>
  </si>
  <si>
    <t>Płytki proste wąskie
Różne grubości, długości, liczba otworów, otwory okrągłe lub samodociskowe</t>
  </si>
  <si>
    <t>Płytki rynnowe
Różne kształty, długości i liczba otworów</t>
  </si>
  <si>
    <t>Płytki kształtowe ( L,T,V,Y, itp.)
Różne kształty, szerokości, grubości, długości i liczba otworów</t>
  </si>
  <si>
    <t>Płytki rekonstrukcyjne stalowe
Różne grubości, również dostosowane do zespoleń drobnymi wkrętami</t>
  </si>
  <si>
    <t>Płytki wielootworowe o różnym kształcie i długości dostosowane do zespoleń drobnymi wkrętami /ø1,5, ø2,0, ø2,7, ø3,5/</t>
  </si>
  <si>
    <t xml:space="preserve">Wkręt interferencyjny tytanowy z główką i bez główki </t>
  </si>
  <si>
    <t>Wkręt kompresyjny kaniulowany o średnicy 3,0/3,9 mm, dł. 12 – 30 mm, tytanowy</t>
  </si>
  <si>
    <t xml:space="preserve">Wkręt kompresyjny kaniulowany 6,5mm, tytanowy </t>
  </si>
  <si>
    <t xml:space="preserve">Wiertła chirurgiczne kostne - różne średnice i długości </t>
  </si>
  <si>
    <t>Wiertła chirurgiczne kostne kaniulowane- różne średnice i długości</t>
  </si>
  <si>
    <t>Mieszalnik do próżniowego mieszania cementu do zabiegów endoprotezoplastyki kolana, wyposażony w podwójny mechanizm mieszający (dwie łopatki mieszające pracujące z różnymi prędkościami), łopatka do podawania cementu, dren połączeniowy do podłączenia zewnętrznego systemu ssącego (próżnia)</t>
  </si>
  <si>
    <t>Mieszalnik do próżniowego mieszania i ciśnieniowego podawania cementu do endoprotezoplastyki biodra ze strzykawką (użyczenie kompatybilnego ze strzykawką podajnika-"pistoletu")</t>
  </si>
  <si>
    <t>Jednorazowy, sterylny zestaw do płukania kanału kości udowej i powierzchni stawowych, wbudowana pompa płucząca zasilana bateryjnie mocowana bezpośrednio do worka z płynem płuczącym, rękojeść sterująca z możliwością montażu wymiennych końcówek płuczących/szczotek, możliwość odsysania płynów poprzez podłączenie zewnętrznego ssaka, zestaw wyposażony w dreny przyłączeniowe - długość min. 2,4m</t>
  </si>
  <si>
    <t>Końcówki płuczące/szczotki do zestawu płuczącego - typ do wyboru z katalogu</t>
  </si>
  <si>
    <t>Uszczelniacz do pressuryzacji cementu w kanale kostnym i panewce stawu biodrowego</t>
  </si>
  <si>
    <t>Zestaw do autotransfuzji krwi: sterylny, jednorazowy, składający się ze zbiornika na krew-pojemność 800 ml (+10 ml), worka na krew z drenami - pojemność 800 ml (+30 ml), rurki próżniowej, wbudowany filtr wstępny 200µm, filtr powietrza 0,45 µm, zestaw zasilany wewnętrzną baterią, możliwość regulacji podciśnienia (trzy poziomy): 25 mmHg, 50 mmHg&lt;100 mmHg</t>
  </si>
  <si>
    <t>Ostrza do piły oscylacyjnej System 5, System 6 firmy Stryker - typ do wyboru z katalogu</t>
  </si>
  <si>
    <t>Ostrza do piły posuwisto-zwrotnej System 5, System 6 firmy Stryker - typ do wyboru z katalgou</t>
  </si>
  <si>
    <t xml:space="preserve">Ostrze do piły precyzyjnej, wymiary  19.5x1.33x90, wymagane użyczenie piły </t>
  </si>
  <si>
    <t>Ostrza do mikropiły oscylacyjnej TPS, CORE firmy Stryker</t>
  </si>
  <si>
    <t>Opaski przeciwpotne do kasków, możliwość mocowania w kasku T5 i Flyte firmy Stryker (system ochrony osobistej) - (1 op.-  8 szt.)</t>
  </si>
  <si>
    <t>Jednorazowy kaptur do systemu ochrony osobistej typ T5 firmy Stryker (1 op. - 36szt.)</t>
  </si>
  <si>
    <t>Jednorazowy kaptur do systemu ochrony osobistej typ Flyte firmy Stryker (1 op. - 32 szt.)</t>
  </si>
  <si>
    <t>Jednorazowy kaptur do systemu ochrony osobistej typ Flyte SurgiCool firmy Stryker (1 op. - 28 szt.)</t>
  </si>
  <si>
    <t xml:space="preserve">Ostrza jednorazowe do tkanek miękkich, współpraca z uchwytem shavera artroskopowego Formula firmy Stryker, średnica 3,5mm, 4,0mm, 5,0mm </t>
  </si>
  <si>
    <t xml:space="preserve">Ostrza jednorazowe do tkanki kostnej, współpraca z uchwytem shavera artroskopowego Formula firmy Stryker, średnica, 4,0mm, 5,0mm, 5,5mm </t>
  </si>
  <si>
    <t>Ostrza jednorazowe do artroskopii biodra (tkanka miękka), współpraca z uchwytem shavera artroskopowego Formula firmy Stryker, średnica 4,0mm</t>
  </si>
  <si>
    <t>Ostrza jednorazowe do artroskopii biodra (tkanka kostna), współpraca z uchwytem shavera artroskopowego Formula firmy Stryker, średnica 4,0mm, 5,5mm</t>
  </si>
  <si>
    <t>Jednorazowy dren do pompy artroskopowej firmy Stryker</t>
  </si>
  <si>
    <t>Elektroda jednorazowa do waporyzatora Serfas Energy firmy Stryker, wbudowany kanał ssący, funkcja sterowania z uchytu elektrody, zintegrowany przewód połączeniowy</t>
  </si>
  <si>
    <t xml:space="preserve">Elektroda jednorazowa do artroskopii biodra, współpraca z konsolą Serfas Energy firmy Stryker, wbudowany kanał ssący, funkcja sterowania z uchytu elektrody, zintegrowany przewód połączeniowy, wymagane użyczenie instrumentarium do artrsokopii biodra </t>
  </si>
  <si>
    <t>Mata ssąca, wymiary 127x86.4x0.7cm</t>
  </si>
  <si>
    <t>Mata pochłaniająca 45.7x45.7cm (opakowanie 24 sztuki)</t>
  </si>
  <si>
    <t>Mata pochłaniająca 101.6x45.7cm z plastikowym podłożem (opakowanie 24 szt.)</t>
  </si>
  <si>
    <t>Mikropiła oscylacyjna zasilana z konsoli sterującej TPS/CORE firmy Stryker, częstotliwość oscylacji 25000 cykli/min, wychylenie kątowe ostrza - 5 stopni, możliwość ustawienia głowicy z ostrzem w 8 pozycjach, waga 0,15kg</t>
  </si>
  <si>
    <t>Przewód sterujący do mikropiły, długość 3,66m, współpraca z konsolą TPS/CORE firmy Stryker</t>
  </si>
  <si>
    <r>
      <t xml:space="preserve">Wkręty do kości kaniulowne samogwintujące, stalowe, gniazdo sześciokątne Ø5,0x1,75 </t>
    </r>
    <r>
      <rPr>
        <i/>
        <sz val="10"/>
        <rFont val="Calibri"/>
        <family val="2"/>
      </rPr>
      <t xml:space="preserve"> </t>
    </r>
  </si>
  <si>
    <r>
      <t xml:space="preserve">Wkręty do kości kaniulowne samogwintujące, tytanowe, gniazdo sześciokątne Ø5,0x1,75 </t>
    </r>
    <r>
      <rPr>
        <i/>
        <sz val="10"/>
        <rFont val="Calibri"/>
        <family val="2"/>
      </rPr>
      <t xml:space="preserve"> </t>
    </r>
  </si>
  <si>
    <r>
      <t>Gwoździe Rush</t>
    </r>
    <r>
      <rPr>
        <vertAlign val="superscript"/>
        <sz val="10"/>
        <rFont val="Calibri"/>
        <family val="2"/>
      </rPr>
      <t>’</t>
    </r>
    <r>
      <rPr>
        <sz val="10"/>
        <rFont val="Calibri"/>
        <family val="2"/>
      </rPr>
      <t>a
Okrągłe, różne średnice i długości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</si>
</sst>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7.5"/>
      <name val="Calibri "/>
      <family val="0"/>
    </font>
    <font>
      <b/>
      <sz val="7.5"/>
      <name val="Calibri "/>
      <family val="0"/>
    </font>
    <font>
      <sz val="7.5"/>
      <name val="Calibri"/>
      <family val="2"/>
    </font>
    <font>
      <b/>
      <sz val="7.5"/>
      <name val="Calibri"/>
      <family val="2"/>
    </font>
    <font>
      <b/>
      <sz val="8"/>
      <name val="Calibri "/>
      <family val="0"/>
    </font>
    <font>
      <b/>
      <sz val="11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3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176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44" fontId="6" fillId="0" borderId="12" xfId="0" applyNumberFormat="1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176" fontId="6" fillId="31" borderId="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30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176" fontId="5" fillId="30" borderId="0" xfId="0" applyNumberFormat="1" applyFont="1" applyFill="1" applyBorder="1" applyAlignment="1">
      <alignment horizontal="center" vertical="center" wrapText="1"/>
    </xf>
    <xf numFmtId="9" fontId="5" fillId="3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76" fontId="1" fillId="32" borderId="12" xfId="0" applyNumberFormat="1" applyFont="1" applyFill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176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34" borderId="15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8" fillId="0" borderId="15" xfId="0" applyNumberFormat="1" applyFont="1" applyBorder="1" applyAlignment="1">
      <alignment horizontal="right"/>
    </xf>
    <xf numFmtId="176" fontId="8" fillId="0" borderId="16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7" fillId="35" borderId="19" xfId="0" applyFont="1" applyFill="1" applyBorder="1" applyAlignment="1">
      <alignment vertical="center" wrapText="1"/>
    </xf>
    <xf numFmtId="0" fontId="27" fillId="35" borderId="19" xfId="0" applyFont="1" applyFill="1" applyBorder="1" applyAlignment="1">
      <alignment wrapText="1"/>
    </xf>
    <xf numFmtId="0" fontId="27" fillId="35" borderId="20" xfId="0" applyFont="1" applyFill="1" applyBorder="1" applyAlignment="1">
      <alignment/>
    </xf>
    <xf numFmtId="0" fontId="27" fillId="35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workbookViewId="0" topLeftCell="A86">
      <selection activeCell="B108" sqref="B108"/>
    </sheetView>
  </sheetViews>
  <sheetFormatPr defaultColWidth="8.7109375" defaultRowHeight="12.75"/>
  <cols>
    <col min="1" max="1" width="3.57421875" style="22" bestFit="1" customWidth="1"/>
    <col min="2" max="2" width="51.28125" style="1" customWidth="1"/>
    <col min="3" max="3" width="6.140625" style="1" bestFit="1" customWidth="1"/>
    <col min="4" max="4" width="6.57421875" style="3" bestFit="1" customWidth="1"/>
    <col min="5" max="5" width="11.28125" style="4" customWidth="1"/>
    <col min="6" max="6" width="10.140625" style="1" bestFit="1" customWidth="1"/>
    <col min="7" max="7" width="6.421875" style="1" customWidth="1"/>
    <col min="8" max="8" width="10.8515625" style="1" customWidth="1"/>
    <col min="9" max="9" width="11.421875" style="1" customWidth="1"/>
    <col min="10" max="10" width="13.7109375" style="4" customWidth="1"/>
    <col min="11" max="16384" width="8.7109375" style="1" customWidth="1"/>
  </cols>
  <sheetData>
    <row r="1" ht="15">
      <c r="B1" s="53" t="s">
        <v>20</v>
      </c>
    </row>
    <row r="2" spans="6:9" ht="23.25" customHeight="1">
      <c r="F2" s="58" t="s">
        <v>19</v>
      </c>
      <c r="G2" s="58"/>
      <c r="H2" s="58"/>
      <c r="I2" s="58"/>
    </row>
    <row r="3" spans="2:10" ht="12.75" customHeight="1">
      <c r="B3" s="70" t="s">
        <v>21</v>
      </c>
      <c r="C3" s="70"/>
      <c r="D3" s="70"/>
      <c r="E3" s="70"/>
      <c r="F3" s="70"/>
      <c r="J3" s="1"/>
    </row>
    <row r="4" spans="1:9" s="6" customFormat="1" ht="10.5">
      <c r="A4" s="22"/>
      <c r="B4" s="71"/>
      <c r="C4" s="71"/>
      <c r="D4" s="71"/>
      <c r="E4" s="71"/>
      <c r="F4" s="71"/>
      <c r="G4" s="7"/>
      <c r="H4" s="8"/>
      <c r="I4" s="8"/>
    </row>
    <row r="5" spans="1:10" ht="48.75">
      <c r="A5" s="9" t="s">
        <v>17</v>
      </c>
      <c r="B5" s="10" t="s">
        <v>0</v>
      </c>
      <c r="C5" s="10" t="s">
        <v>10</v>
      </c>
      <c r="D5" s="11" t="s">
        <v>1</v>
      </c>
      <c r="E5" s="24" t="s">
        <v>9</v>
      </c>
      <c r="F5" s="25" t="s">
        <v>4</v>
      </c>
      <c r="G5" s="10" t="s">
        <v>15</v>
      </c>
      <c r="H5" s="13" t="s">
        <v>3</v>
      </c>
      <c r="I5" s="13" t="s">
        <v>2</v>
      </c>
      <c r="J5" s="24" t="s">
        <v>18</v>
      </c>
    </row>
    <row r="6" spans="1:10" ht="11.25">
      <c r="A6" s="9"/>
      <c r="B6" s="54"/>
      <c r="C6" s="55"/>
      <c r="D6" s="55"/>
      <c r="E6" s="55"/>
      <c r="F6" s="55"/>
      <c r="G6" s="55"/>
      <c r="H6" s="55"/>
      <c r="I6" s="56"/>
      <c r="J6" s="24"/>
    </row>
    <row r="7" spans="1:10" s="15" customFormat="1" ht="25.5">
      <c r="A7" s="14">
        <v>1</v>
      </c>
      <c r="B7" s="73" t="s">
        <v>23</v>
      </c>
      <c r="C7" s="77" t="s">
        <v>16</v>
      </c>
      <c r="D7" s="41">
        <v>50</v>
      </c>
      <c r="E7" s="47"/>
      <c r="F7" s="48">
        <f>ROUND(E7*(1+G7),2)</f>
        <v>0</v>
      </c>
      <c r="G7" s="79">
        <v>0.08</v>
      </c>
      <c r="H7" s="48">
        <f>ROUND(E7*D7,2)</f>
        <v>0</v>
      </c>
      <c r="I7" s="48">
        <f>ROUND(H7*(1+G7),2)</f>
        <v>0</v>
      </c>
      <c r="J7" s="49"/>
    </row>
    <row r="8" spans="1:10" s="15" customFormat="1" ht="25.5">
      <c r="A8" s="14">
        <v>2</v>
      </c>
      <c r="B8" s="73" t="s">
        <v>24</v>
      </c>
      <c r="C8" s="77" t="s">
        <v>16</v>
      </c>
      <c r="D8" s="41">
        <v>50</v>
      </c>
      <c r="E8" s="47"/>
      <c r="F8" s="48">
        <f>ROUND(E8*(1+G8),2)</f>
        <v>0</v>
      </c>
      <c r="G8" s="80">
        <v>0.08</v>
      </c>
      <c r="H8" s="48">
        <f>ROUND(E8*D8,2)</f>
        <v>0</v>
      </c>
      <c r="I8" s="48">
        <f>ROUND(H8*(1+G8),2)</f>
        <v>0</v>
      </c>
      <c r="J8" s="49"/>
    </row>
    <row r="9" spans="1:10" s="15" customFormat="1" ht="25.5">
      <c r="A9" s="14">
        <v>3</v>
      </c>
      <c r="B9" s="73" t="s">
        <v>25</v>
      </c>
      <c r="C9" s="77" t="s">
        <v>16</v>
      </c>
      <c r="D9" s="41">
        <v>60</v>
      </c>
      <c r="E9" s="47"/>
      <c r="F9" s="48">
        <f>ROUND(E9*(1+G9),2)</f>
        <v>0</v>
      </c>
      <c r="G9" s="81">
        <v>0.08</v>
      </c>
      <c r="H9" s="48">
        <f>ROUND(E9*D9,2)</f>
        <v>0</v>
      </c>
      <c r="I9" s="48">
        <f>ROUND(H9*(1+G9),2)</f>
        <v>0</v>
      </c>
      <c r="J9" s="49"/>
    </row>
    <row r="10" spans="1:10" s="15" customFormat="1" ht="25.5">
      <c r="A10" s="14">
        <v>4</v>
      </c>
      <c r="B10" s="73" t="s">
        <v>26</v>
      </c>
      <c r="C10" s="77" t="s">
        <v>16</v>
      </c>
      <c r="D10" s="41">
        <v>40</v>
      </c>
      <c r="E10" s="47"/>
      <c r="F10" s="48">
        <f aca="true" t="shared" si="0" ref="F10:F15">ROUND(E10*(1+G10),2)</f>
        <v>0</v>
      </c>
      <c r="G10" s="81">
        <v>0.08</v>
      </c>
      <c r="H10" s="48">
        <f aca="true" t="shared" si="1" ref="H10:H15">ROUND(E10*D10,2)</f>
        <v>0</v>
      </c>
      <c r="I10" s="48">
        <f aca="true" t="shared" si="2" ref="I10:I15">ROUND(H10*(1+G10),2)</f>
        <v>0</v>
      </c>
      <c r="J10" s="49"/>
    </row>
    <row r="11" spans="1:10" s="15" customFormat="1" ht="25.5">
      <c r="A11" s="14">
        <v>5</v>
      </c>
      <c r="B11" s="73" t="s">
        <v>27</v>
      </c>
      <c r="C11" s="77" t="s">
        <v>16</v>
      </c>
      <c r="D11" s="41">
        <v>60</v>
      </c>
      <c r="E11" s="47"/>
      <c r="F11" s="48">
        <f t="shared" si="0"/>
        <v>0</v>
      </c>
      <c r="G11" s="81">
        <v>0.08</v>
      </c>
      <c r="H11" s="48">
        <f t="shared" si="1"/>
        <v>0</v>
      </c>
      <c r="I11" s="48">
        <f t="shared" si="2"/>
        <v>0</v>
      </c>
      <c r="J11" s="49"/>
    </row>
    <row r="12" spans="1:10" s="15" customFormat="1" ht="25.5">
      <c r="A12" s="14">
        <v>6</v>
      </c>
      <c r="B12" s="73" t="s">
        <v>28</v>
      </c>
      <c r="C12" s="77" t="s">
        <v>16</v>
      </c>
      <c r="D12" s="41">
        <v>40</v>
      </c>
      <c r="E12" s="47"/>
      <c r="F12" s="48">
        <f>ROUND(E12*(1+G12),2)</f>
        <v>0</v>
      </c>
      <c r="G12" s="81">
        <v>0.08</v>
      </c>
      <c r="H12" s="48">
        <f>ROUND(E12*D12,2)</f>
        <v>0</v>
      </c>
      <c r="I12" s="48">
        <f>ROUND(H12*(1+G12),2)</f>
        <v>0</v>
      </c>
      <c r="J12" s="49"/>
    </row>
    <row r="13" spans="1:10" s="15" customFormat="1" ht="25.5">
      <c r="A13" s="14">
        <v>7</v>
      </c>
      <c r="B13" s="73" t="s">
        <v>29</v>
      </c>
      <c r="C13" s="77" t="s">
        <v>16</v>
      </c>
      <c r="D13" s="41">
        <v>60</v>
      </c>
      <c r="E13" s="47"/>
      <c r="F13" s="48">
        <f t="shared" si="0"/>
        <v>0</v>
      </c>
      <c r="G13" s="81">
        <v>0.08</v>
      </c>
      <c r="H13" s="48">
        <f t="shared" si="1"/>
        <v>0</v>
      </c>
      <c r="I13" s="48">
        <f t="shared" si="2"/>
        <v>0</v>
      </c>
      <c r="J13" s="49"/>
    </row>
    <row r="14" spans="1:10" s="15" customFormat="1" ht="25.5">
      <c r="A14" s="14">
        <v>8</v>
      </c>
      <c r="B14" s="73" t="s">
        <v>30</v>
      </c>
      <c r="C14" s="77" t="s">
        <v>16</v>
      </c>
      <c r="D14" s="41">
        <v>40</v>
      </c>
      <c r="E14" s="47"/>
      <c r="F14" s="48">
        <f>ROUND(E14*(1+G14),2)</f>
        <v>0</v>
      </c>
      <c r="G14" s="81">
        <v>0.08</v>
      </c>
      <c r="H14" s="48">
        <f>ROUND(E14*D14,2)</f>
        <v>0</v>
      </c>
      <c r="I14" s="48">
        <f>ROUND(H14*(1+G14),2)</f>
        <v>0</v>
      </c>
      <c r="J14" s="49"/>
    </row>
    <row r="15" spans="1:10" s="15" customFormat="1" ht="25.5">
      <c r="A15" s="14">
        <v>9</v>
      </c>
      <c r="B15" s="73" t="s">
        <v>31</v>
      </c>
      <c r="C15" s="77" t="s">
        <v>16</v>
      </c>
      <c r="D15" s="41">
        <v>60</v>
      </c>
      <c r="E15" s="47"/>
      <c r="F15" s="48">
        <f t="shared" si="0"/>
        <v>0</v>
      </c>
      <c r="G15" s="81">
        <v>0.08</v>
      </c>
      <c r="H15" s="48">
        <f t="shared" si="1"/>
        <v>0</v>
      </c>
      <c r="I15" s="48">
        <f t="shared" si="2"/>
        <v>0</v>
      </c>
      <c r="J15" s="49"/>
    </row>
    <row r="16" spans="1:10" s="15" customFormat="1" ht="25.5">
      <c r="A16" s="14">
        <v>10</v>
      </c>
      <c r="B16" s="73" t="s">
        <v>32</v>
      </c>
      <c r="C16" s="78" t="s">
        <v>16</v>
      </c>
      <c r="D16" s="42">
        <v>60</v>
      </c>
      <c r="E16" s="47"/>
      <c r="F16" s="48">
        <f aca="true" t="shared" si="3" ref="F16:F54">ROUND(E16*(1+G16),2)</f>
        <v>0</v>
      </c>
      <c r="G16" s="81">
        <v>0.08</v>
      </c>
      <c r="H16" s="48">
        <f aca="true" t="shared" si="4" ref="H16:H54">ROUND(E16*D16,2)</f>
        <v>0</v>
      </c>
      <c r="I16" s="48">
        <f aca="true" t="shared" si="5" ref="I16:I54">ROUND(H16*(1+G16),2)</f>
        <v>0</v>
      </c>
      <c r="J16" s="49"/>
    </row>
    <row r="17" spans="1:10" s="15" customFormat="1" ht="25.5">
      <c r="A17" s="14">
        <v>11</v>
      </c>
      <c r="B17" s="73" t="s">
        <v>33</v>
      </c>
      <c r="C17" s="78" t="s">
        <v>16</v>
      </c>
      <c r="D17" s="42">
        <v>60</v>
      </c>
      <c r="E17" s="47"/>
      <c r="F17" s="48">
        <f t="shared" si="3"/>
        <v>0</v>
      </c>
      <c r="G17" s="81">
        <v>0.08</v>
      </c>
      <c r="H17" s="48">
        <f t="shared" si="4"/>
        <v>0</v>
      </c>
      <c r="I17" s="48">
        <f t="shared" si="5"/>
        <v>0</v>
      </c>
      <c r="J17" s="49"/>
    </row>
    <row r="18" spans="1:10" s="15" customFormat="1" ht="25.5">
      <c r="A18" s="14">
        <v>12</v>
      </c>
      <c r="B18" s="73" t="s">
        <v>34</v>
      </c>
      <c r="C18" s="78" t="s">
        <v>16</v>
      </c>
      <c r="D18" s="42">
        <v>80</v>
      </c>
      <c r="E18" s="47"/>
      <c r="F18" s="48">
        <f t="shared" si="3"/>
        <v>0</v>
      </c>
      <c r="G18" s="81">
        <v>0.08</v>
      </c>
      <c r="H18" s="48">
        <f t="shared" si="4"/>
        <v>0</v>
      </c>
      <c r="I18" s="48">
        <f t="shared" si="5"/>
        <v>0</v>
      </c>
      <c r="J18" s="49"/>
    </row>
    <row r="19" spans="1:10" s="15" customFormat="1" ht="25.5">
      <c r="A19" s="14">
        <v>13</v>
      </c>
      <c r="B19" s="73" t="s">
        <v>35</v>
      </c>
      <c r="C19" s="78" t="s">
        <v>16</v>
      </c>
      <c r="D19" s="42">
        <v>80</v>
      </c>
      <c r="E19" s="47"/>
      <c r="F19" s="48">
        <f t="shared" si="3"/>
        <v>0</v>
      </c>
      <c r="G19" s="81">
        <v>0.08</v>
      </c>
      <c r="H19" s="48">
        <f t="shared" si="4"/>
        <v>0</v>
      </c>
      <c r="I19" s="48">
        <f t="shared" si="5"/>
        <v>0</v>
      </c>
      <c r="J19" s="49"/>
    </row>
    <row r="20" spans="1:10" s="15" customFormat="1" ht="25.5">
      <c r="A20" s="14">
        <v>14</v>
      </c>
      <c r="B20" s="73" t="s">
        <v>36</v>
      </c>
      <c r="C20" s="78" t="s">
        <v>16</v>
      </c>
      <c r="D20" s="42">
        <v>4</v>
      </c>
      <c r="E20" s="47"/>
      <c r="F20" s="48">
        <f t="shared" si="3"/>
        <v>0</v>
      </c>
      <c r="G20" s="81">
        <v>0.08</v>
      </c>
      <c r="H20" s="48">
        <f t="shared" si="4"/>
        <v>0</v>
      </c>
      <c r="I20" s="48">
        <f t="shared" si="5"/>
        <v>0</v>
      </c>
      <c r="J20" s="49"/>
    </row>
    <row r="21" spans="1:10" s="15" customFormat="1" ht="25.5">
      <c r="A21" s="14">
        <v>15</v>
      </c>
      <c r="B21" s="73" t="s">
        <v>37</v>
      </c>
      <c r="C21" s="78" t="s">
        <v>16</v>
      </c>
      <c r="D21" s="42">
        <v>50</v>
      </c>
      <c r="E21" s="47"/>
      <c r="F21" s="48">
        <f t="shared" si="3"/>
        <v>0</v>
      </c>
      <c r="G21" s="81">
        <v>0.08</v>
      </c>
      <c r="H21" s="48">
        <f t="shared" si="4"/>
        <v>0</v>
      </c>
      <c r="I21" s="48">
        <f t="shared" si="5"/>
        <v>0</v>
      </c>
      <c r="J21" s="49"/>
    </row>
    <row r="22" spans="1:10" s="15" customFormat="1" ht="25.5">
      <c r="A22" s="14">
        <v>16</v>
      </c>
      <c r="B22" s="73" t="s">
        <v>38</v>
      </c>
      <c r="C22" s="78" t="s">
        <v>16</v>
      </c>
      <c r="D22" s="42">
        <v>10</v>
      </c>
      <c r="E22" s="47"/>
      <c r="F22" s="48">
        <f t="shared" si="3"/>
        <v>0</v>
      </c>
      <c r="G22" s="81">
        <v>0.08</v>
      </c>
      <c r="H22" s="48">
        <f t="shared" si="4"/>
        <v>0</v>
      </c>
      <c r="I22" s="48">
        <f t="shared" si="5"/>
        <v>0</v>
      </c>
      <c r="J22" s="49"/>
    </row>
    <row r="23" spans="1:10" s="15" customFormat="1" ht="25.5">
      <c r="A23" s="14">
        <v>17</v>
      </c>
      <c r="B23" s="73" t="s">
        <v>39</v>
      </c>
      <c r="C23" s="78" t="s">
        <v>16</v>
      </c>
      <c r="D23" s="42">
        <v>20</v>
      </c>
      <c r="E23" s="47"/>
      <c r="F23" s="48">
        <f t="shared" si="3"/>
        <v>0</v>
      </c>
      <c r="G23" s="81">
        <v>0.08</v>
      </c>
      <c r="H23" s="48">
        <f t="shared" si="4"/>
        <v>0</v>
      </c>
      <c r="I23" s="48">
        <f t="shared" si="5"/>
        <v>0</v>
      </c>
      <c r="J23" s="49"/>
    </row>
    <row r="24" spans="1:10" s="15" customFormat="1" ht="18.75" customHeight="1">
      <c r="A24" s="14">
        <v>18</v>
      </c>
      <c r="B24" s="73" t="s">
        <v>40</v>
      </c>
      <c r="C24" s="78" t="s">
        <v>16</v>
      </c>
      <c r="D24" s="42">
        <v>700</v>
      </c>
      <c r="E24" s="47"/>
      <c r="F24" s="48">
        <f t="shared" si="3"/>
        <v>0</v>
      </c>
      <c r="G24" s="81">
        <v>0.08</v>
      </c>
      <c r="H24" s="48">
        <f t="shared" si="4"/>
        <v>0</v>
      </c>
      <c r="I24" s="48">
        <f t="shared" si="5"/>
        <v>0</v>
      </c>
      <c r="J24" s="49"/>
    </row>
    <row r="25" spans="1:10" s="15" customFormat="1" ht="19.5" customHeight="1">
      <c r="A25" s="14">
        <v>19</v>
      </c>
      <c r="B25" s="73" t="s">
        <v>41</v>
      </c>
      <c r="C25" s="78" t="s">
        <v>16</v>
      </c>
      <c r="D25" s="42">
        <v>40</v>
      </c>
      <c r="E25" s="47"/>
      <c r="F25" s="48">
        <f t="shared" si="3"/>
        <v>0</v>
      </c>
      <c r="G25" s="81">
        <v>0.08</v>
      </c>
      <c r="H25" s="48">
        <f t="shared" si="4"/>
        <v>0</v>
      </c>
      <c r="I25" s="48">
        <f t="shared" si="5"/>
        <v>0</v>
      </c>
      <c r="J25" s="49"/>
    </row>
    <row r="26" spans="1:10" s="15" customFormat="1" ht="25.5">
      <c r="A26" s="14">
        <v>20</v>
      </c>
      <c r="B26" s="73" t="s">
        <v>42</v>
      </c>
      <c r="C26" s="78" t="s">
        <v>16</v>
      </c>
      <c r="D26" s="42">
        <v>30</v>
      </c>
      <c r="E26" s="47"/>
      <c r="F26" s="48">
        <f t="shared" si="3"/>
        <v>0</v>
      </c>
      <c r="G26" s="81">
        <v>0.08</v>
      </c>
      <c r="H26" s="48">
        <f t="shared" si="4"/>
        <v>0</v>
      </c>
      <c r="I26" s="48">
        <f t="shared" si="5"/>
        <v>0</v>
      </c>
      <c r="J26" s="49"/>
    </row>
    <row r="27" spans="1:10" s="15" customFormat="1" ht="25.5">
      <c r="A27" s="14">
        <v>21</v>
      </c>
      <c r="B27" s="73" t="s">
        <v>43</v>
      </c>
      <c r="C27" s="78" t="s">
        <v>16</v>
      </c>
      <c r="D27" s="42">
        <v>5</v>
      </c>
      <c r="E27" s="47"/>
      <c r="F27" s="48">
        <f t="shared" si="3"/>
        <v>0</v>
      </c>
      <c r="G27" s="81">
        <v>0.08</v>
      </c>
      <c r="H27" s="48">
        <f t="shared" si="4"/>
        <v>0</v>
      </c>
      <c r="I27" s="48">
        <f t="shared" si="5"/>
        <v>0</v>
      </c>
      <c r="J27" s="49"/>
    </row>
    <row r="28" spans="1:10" s="15" customFormat="1" ht="25.5">
      <c r="A28" s="14">
        <v>22</v>
      </c>
      <c r="B28" s="73" t="s">
        <v>44</v>
      </c>
      <c r="C28" s="78" t="s">
        <v>16</v>
      </c>
      <c r="D28" s="42">
        <v>20</v>
      </c>
      <c r="E28" s="47"/>
      <c r="F28" s="48">
        <f t="shared" si="3"/>
        <v>0</v>
      </c>
      <c r="G28" s="81">
        <v>0.08</v>
      </c>
      <c r="H28" s="48">
        <f t="shared" si="4"/>
        <v>0</v>
      </c>
      <c r="I28" s="48">
        <f t="shared" si="5"/>
        <v>0</v>
      </c>
      <c r="J28" s="49"/>
    </row>
    <row r="29" spans="1:10" s="15" customFormat="1" ht="25.5">
      <c r="A29" s="14">
        <v>23</v>
      </c>
      <c r="B29" s="73" t="s">
        <v>45</v>
      </c>
      <c r="C29" s="78" t="s">
        <v>16</v>
      </c>
      <c r="D29" s="42">
        <v>20</v>
      </c>
      <c r="E29" s="47"/>
      <c r="F29" s="48">
        <f t="shared" si="3"/>
        <v>0</v>
      </c>
      <c r="G29" s="81">
        <v>0.08</v>
      </c>
      <c r="H29" s="48">
        <f t="shared" si="4"/>
        <v>0</v>
      </c>
      <c r="I29" s="48">
        <f t="shared" si="5"/>
        <v>0</v>
      </c>
      <c r="J29" s="49"/>
    </row>
    <row r="30" spans="1:10" s="15" customFormat="1" ht="25.5">
      <c r="A30" s="14">
        <v>24</v>
      </c>
      <c r="B30" s="73" t="s">
        <v>46</v>
      </c>
      <c r="C30" s="78" t="s">
        <v>16</v>
      </c>
      <c r="D30" s="42">
        <v>20</v>
      </c>
      <c r="E30" s="47"/>
      <c r="F30" s="48">
        <f t="shared" si="3"/>
        <v>0</v>
      </c>
      <c r="G30" s="81">
        <v>0.08</v>
      </c>
      <c r="H30" s="48">
        <f t="shared" si="4"/>
        <v>0</v>
      </c>
      <c r="I30" s="48">
        <f t="shared" si="5"/>
        <v>0</v>
      </c>
      <c r="J30" s="49"/>
    </row>
    <row r="31" spans="1:10" s="15" customFormat="1" ht="25.5">
      <c r="A31" s="14">
        <v>25</v>
      </c>
      <c r="B31" s="73" t="s">
        <v>94</v>
      </c>
      <c r="C31" s="78" t="s">
        <v>16</v>
      </c>
      <c r="D31" s="42">
        <v>20</v>
      </c>
      <c r="E31" s="47"/>
      <c r="F31" s="48">
        <f t="shared" si="3"/>
        <v>0</v>
      </c>
      <c r="G31" s="81">
        <v>0.08</v>
      </c>
      <c r="H31" s="48">
        <f t="shared" si="4"/>
        <v>0</v>
      </c>
      <c r="I31" s="48">
        <f t="shared" si="5"/>
        <v>0</v>
      </c>
      <c r="J31" s="49"/>
    </row>
    <row r="32" spans="1:10" s="15" customFormat="1" ht="25.5">
      <c r="A32" s="14">
        <v>26</v>
      </c>
      <c r="B32" s="73" t="s">
        <v>95</v>
      </c>
      <c r="C32" s="78" t="s">
        <v>16</v>
      </c>
      <c r="D32" s="42">
        <v>20</v>
      </c>
      <c r="E32" s="47"/>
      <c r="F32" s="48">
        <f t="shared" si="3"/>
        <v>0</v>
      </c>
      <c r="G32" s="81">
        <v>0.08</v>
      </c>
      <c r="H32" s="48">
        <f t="shared" si="4"/>
        <v>0</v>
      </c>
      <c r="I32" s="48">
        <f t="shared" si="5"/>
        <v>0</v>
      </c>
      <c r="J32" s="49"/>
    </row>
    <row r="33" spans="1:10" s="15" customFormat="1" ht="25.5">
      <c r="A33" s="14">
        <v>27</v>
      </c>
      <c r="B33" s="73" t="s">
        <v>47</v>
      </c>
      <c r="C33" s="78" t="s">
        <v>16</v>
      </c>
      <c r="D33" s="42">
        <v>20</v>
      </c>
      <c r="E33" s="47"/>
      <c r="F33" s="48">
        <f t="shared" si="3"/>
        <v>0</v>
      </c>
      <c r="G33" s="81">
        <v>0.08</v>
      </c>
      <c r="H33" s="48">
        <f t="shared" si="4"/>
        <v>0</v>
      </c>
      <c r="I33" s="48">
        <f t="shared" si="5"/>
        <v>0</v>
      </c>
      <c r="J33" s="49"/>
    </row>
    <row r="34" spans="1:10" s="15" customFormat="1" ht="25.5">
      <c r="A34" s="14">
        <v>28</v>
      </c>
      <c r="B34" s="73" t="s">
        <v>48</v>
      </c>
      <c r="C34" s="78" t="s">
        <v>16</v>
      </c>
      <c r="D34" s="42">
        <v>20</v>
      </c>
      <c r="E34" s="47"/>
      <c r="F34" s="48">
        <f t="shared" si="3"/>
        <v>0</v>
      </c>
      <c r="G34" s="81">
        <v>0.08</v>
      </c>
      <c r="H34" s="48">
        <f t="shared" si="4"/>
        <v>0</v>
      </c>
      <c r="I34" s="48">
        <f t="shared" si="5"/>
        <v>0</v>
      </c>
      <c r="J34" s="49"/>
    </row>
    <row r="35" spans="1:10" s="15" customFormat="1" ht="25.5">
      <c r="A35" s="14">
        <v>29</v>
      </c>
      <c r="B35" s="73" t="s">
        <v>49</v>
      </c>
      <c r="C35" s="78" t="s">
        <v>16</v>
      </c>
      <c r="D35" s="42">
        <v>20</v>
      </c>
      <c r="E35" s="47"/>
      <c r="F35" s="48">
        <f t="shared" si="3"/>
        <v>0</v>
      </c>
      <c r="G35" s="81">
        <v>0.08</v>
      </c>
      <c r="H35" s="48">
        <f t="shared" si="4"/>
        <v>0</v>
      </c>
      <c r="I35" s="48">
        <f t="shared" si="5"/>
        <v>0</v>
      </c>
      <c r="J35" s="49"/>
    </row>
    <row r="36" spans="1:10" s="15" customFormat="1" ht="20.25" customHeight="1">
      <c r="A36" s="14">
        <v>30</v>
      </c>
      <c r="B36" s="73" t="s">
        <v>50</v>
      </c>
      <c r="C36" s="78" t="s">
        <v>16</v>
      </c>
      <c r="D36" s="42">
        <v>5</v>
      </c>
      <c r="E36" s="47"/>
      <c r="F36" s="48">
        <f t="shared" si="3"/>
        <v>0</v>
      </c>
      <c r="G36" s="81">
        <v>0.08</v>
      </c>
      <c r="H36" s="48">
        <f t="shared" si="4"/>
        <v>0</v>
      </c>
      <c r="I36" s="48">
        <f t="shared" si="5"/>
        <v>0</v>
      </c>
      <c r="J36" s="49"/>
    </row>
    <row r="37" spans="1:10" s="15" customFormat="1" ht="27.75">
      <c r="A37" s="14">
        <v>31</v>
      </c>
      <c r="B37" s="73" t="s">
        <v>96</v>
      </c>
      <c r="C37" s="78" t="s">
        <v>16</v>
      </c>
      <c r="D37" s="42">
        <v>30</v>
      </c>
      <c r="E37" s="47"/>
      <c r="F37" s="48">
        <f t="shared" si="3"/>
        <v>0</v>
      </c>
      <c r="G37" s="81">
        <v>0.08</v>
      </c>
      <c r="H37" s="48">
        <f t="shared" si="4"/>
        <v>0</v>
      </c>
      <c r="I37" s="48">
        <f t="shared" si="5"/>
        <v>0</v>
      </c>
      <c r="J37" s="49"/>
    </row>
    <row r="38" spans="1:10" s="15" customFormat="1" ht="25.5">
      <c r="A38" s="14">
        <v>32</v>
      </c>
      <c r="B38" s="73" t="s">
        <v>51</v>
      </c>
      <c r="C38" s="78" t="s">
        <v>16</v>
      </c>
      <c r="D38" s="42">
        <v>50</v>
      </c>
      <c r="E38" s="47"/>
      <c r="F38" s="48">
        <f t="shared" si="3"/>
        <v>0</v>
      </c>
      <c r="G38" s="81">
        <v>0.08</v>
      </c>
      <c r="H38" s="48">
        <f t="shared" si="4"/>
        <v>0</v>
      </c>
      <c r="I38" s="48">
        <f t="shared" si="5"/>
        <v>0</v>
      </c>
      <c r="J38" s="49"/>
    </row>
    <row r="39" spans="1:10" s="15" customFormat="1" ht="25.5">
      <c r="A39" s="14">
        <v>33</v>
      </c>
      <c r="B39" s="73" t="s">
        <v>52</v>
      </c>
      <c r="C39" s="78" t="s">
        <v>16</v>
      </c>
      <c r="D39" s="42">
        <v>5</v>
      </c>
      <c r="E39" s="47"/>
      <c r="F39" s="48">
        <f t="shared" si="3"/>
        <v>0</v>
      </c>
      <c r="G39" s="81">
        <v>0.08</v>
      </c>
      <c r="H39" s="48">
        <f t="shared" si="4"/>
        <v>0</v>
      </c>
      <c r="I39" s="48">
        <f t="shared" si="5"/>
        <v>0</v>
      </c>
      <c r="J39" s="49"/>
    </row>
    <row r="40" spans="1:10" s="15" customFormat="1" ht="25.5">
      <c r="A40" s="14">
        <v>34</v>
      </c>
      <c r="B40" s="73" t="s">
        <v>53</v>
      </c>
      <c r="C40" s="78" t="s">
        <v>16</v>
      </c>
      <c r="D40" s="42">
        <v>50</v>
      </c>
      <c r="E40" s="47"/>
      <c r="F40" s="48">
        <f t="shared" si="3"/>
        <v>0</v>
      </c>
      <c r="G40" s="81">
        <v>0.08</v>
      </c>
      <c r="H40" s="48">
        <f t="shared" si="4"/>
        <v>0</v>
      </c>
      <c r="I40" s="48">
        <f t="shared" si="5"/>
        <v>0</v>
      </c>
      <c r="J40" s="49"/>
    </row>
    <row r="41" spans="1:10" s="15" customFormat="1" ht="25.5">
      <c r="A41" s="14">
        <v>35</v>
      </c>
      <c r="B41" s="73" t="s">
        <v>54</v>
      </c>
      <c r="C41" s="78" t="s">
        <v>16</v>
      </c>
      <c r="D41" s="42">
        <v>15</v>
      </c>
      <c r="E41" s="47"/>
      <c r="F41" s="48">
        <f t="shared" si="3"/>
        <v>0</v>
      </c>
      <c r="G41" s="81">
        <v>0.08</v>
      </c>
      <c r="H41" s="48">
        <f t="shared" si="4"/>
        <v>0</v>
      </c>
      <c r="I41" s="48">
        <f t="shared" si="5"/>
        <v>0</v>
      </c>
      <c r="J41" s="49"/>
    </row>
    <row r="42" spans="1:10" s="15" customFormat="1" ht="25.5">
      <c r="A42" s="14">
        <v>36</v>
      </c>
      <c r="B42" s="73" t="s">
        <v>55</v>
      </c>
      <c r="C42" s="78" t="s">
        <v>16</v>
      </c>
      <c r="D42" s="42">
        <v>20</v>
      </c>
      <c r="E42" s="47"/>
      <c r="F42" s="48">
        <f t="shared" si="3"/>
        <v>0</v>
      </c>
      <c r="G42" s="81">
        <v>0.08</v>
      </c>
      <c r="H42" s="48">
        <f t="shared" si="4"/>
        <v>0</v>
      </c>
      <c r="I42" s="48">
        <f t="shared" si="5"/>
        <v>0</v>
      </c>
      <c r="J42" s="49"/>
    </row>
    <row r="43" spans="1:10" s="15" customFormat="1" ht="25.5">
      <c r="A43" s="14">
        <v>37</v>
      </c>
      <c r="B43" s="73" t="s">
        <v>56</v>
      </c>
      <c r="C43" s="78" t="s">
        <v>16</v>
      </c>
      <c r="D43" s="42">
        <v>15</v>
      </c>
      <c r="E43" s="47"/>
      <c r="F43" s="48">
        <f t="shared" si="3"/>
        <v>0</v>
      </c>
      <c r="G43" s="81">
        <v>0.08</v>
      </c>
      <c r="H43" s="48">
        <f t="shared" si="4"/>
        <v>0</v>
      </c>
      <c r="I43" s="48">
        <f t="shared" si="5"/>
        <v>0</v>
      </c>
      <c r="J43" s="49"/>
    </row>
    <row r="44" spans="1:10" s="15" customFormat="1" ht="38.25">
      <c r="A44" s="14">
        <v>38</v>
      </c>
      <c r="B44" s="73" t="s">
        <v>57</v>
      </c>
      <c r="C44" s="78" t="s">
        <v>16</v>
      </c>
      <c r="D44" s="42">
        <v>15</v>
      </c>
      <c r="E44" s="47"/>
      <c r="F44" s="48">
        <f t="shared" si="3"/>
        <v>0</v>
      </c>
      <c r="G44" s="81">
        <v>0.08</v>
      </c>
      <c r="H44" s="48">
        <f t="shared" si="4"/>
        <v>0</v>
      </c>
      <c r="I44" s="48">
        <f t="shared" si="5"/>
        <v>0</v>
      </c>
      <c r="J44" s="49"/>
    </row>
    <row r="45" spans="1:10" s="15" customFormat="1" ht="38.25">
      <c r="A45" s="14">
        <v>39</v>
      </c>
      <c r="B45" s="73" t="s">
        <v>58</v>
      </c>
      <c r="C45" s="78" t="s">
        <v>16</v>
      </c>
      <c r="D45" s="42">
        <v>15</v>
      </c>
      <c r="E45" s="47"/>
      <c r="F45" s="48">
        <f t="shared" si="3"/>
        <v>0</v>
      </c>
      <c r="G45" s="81">
        <v>0.08</v>
      </c>
      <c r="H45" s="48">
        <f t="shared" si="4"/>
        <v>0</v>
      </c>
      <c r="I45" s="48">
        <f t="shared" si="5"/>
        <v>0</v>
      </c>
      <c r="J45" s="49"/>
    </row>
    <row r="46" spans="1:10" s="15" customFormat="1" ht="30" customHeight="1">
      <c r="A46" s="14">
        <v>40</v>
      </c>
      <c r="B46" s="73" t="s">
        <v>59</v>
      </c>
      <c r="C46" s="78" t="s">
        <v>16</v>
      </c>
      <c r="D46" s="42">
        <v>30</v>
      </c>
      <c r="E46" s="47"/>
      <c r="F46" s="48">
        <f t="shared" si="3"/>
        <v>0</v>
      </c>
      <c r="G46" s="81">
        <v>0.08</v>
      </c>
      <c r="H46" s="48">
        <f t="shared" si="4"/>
        <v>0</v>
      </c>
      <c r="I46" s="48">
        <f t="shared" si="5"/>
        <v>0</v>
      </c>
      <c r="J46" s="49"/>
    </row>
    <row r="47" spans="1:10" s="15" customFormat="1" ht="25.5">
      <c r="A47" s="14">
        <v>41</v>
      </c>
      <c r="B47" s="73" t="s">
        <v>60</v>
      </c>
      <c r="C47" s="77" t="s">
        <v>16</v>
      </c>
      <c r="D47" s="41">
        <v>15</v>
      </c>
      <c r="E47" s="47"/>
      <c r="F47" s="48">
        <f t="shared" si="3"/>
        <v>0</v>
      </c>
      <c r="G47" s="81">
        <v>0.08</v>
      </c>
      <c r="H47" s="48">
        <f t="shared" si="4"/>
        <v>0</v>
      </c>
      <c r="I47" s="48">
        <f t="shared" si="5"/>
        <v>0</v>
      </c>
      <c r="J47" s="49"/>
    </row>
    <row r="48" spans="1:10" s="15" customFormat="1" ht="38.25">
      <c r="A48" s="14">
        <v>42</v>
      </c>
      <c r="B48" s="73" t="s">
        <v>61</v>
      </c>
      <c r="C48" s="77" t="s">
        <v>16</v>
      </c>
      <c r="D48" s="41">
        <v>10</v>
      </c>
      <c r="E48" s="47"/>
      <c r="F48" s="48">
        <f t="shared" si="3"/>
        <v>0</v>
      </c>
      <c r="G48" s="81">
        <v>0.08</v>
      </c>
      <c r="H48" s="48">
        <f t="shared" si="4"/>
        <v>0</v>
      </c>
      <c r="I48" s="48">
        <f t="shared" si="5"/>
        <v>0</v>
      </c>
      <c r="J48" s="49"/>
    </row>
    <row r="49" spans="1:10" s="15" customFormat="1" ht="38.25">
      <c r="A49" s="14">
        <v>43</v>
      </c>
      <c r="B49" s="73" t="s">
        <v>62</v>
      </c>
      <c r="C49" s="77" t="s">
        <v>16</v>
      </c>
      <c r="D49" s="41">
        <v>15</v>
      </c>
      <c r="E49" s="47"/>
      <c r="F49" s="48">
        <f t="shared" si="3"/>
        <v>0</v>
      </c>
      <c r="G49" s="81">
        <v>0.08</v>
      </c>
      <c r="H49" s="48">
        <f t="shared" si="4"/>
        <v>0</v>
      </c>
      <c r="I49" s="48">
        <f t="shared" si="5"/>
        <v>0</v>
      </c>
      <c r="J49" s="49"/>
    </row>
    <row r="50" spans="1:10" s="15" customFormat="1" ht="23.25" customHeight="1">
      <c r="A50" s="14">
        <v>44</v>
      </c>
      <c r="B50" s="73" t="s">
        <v>63</v>
      </c>
      <c r="C50" s="77" t="s">
        <v>16</v>
      </c>
      <c r="D50" s="41">
        <v>5</v>
      </c>
      <c r="E50" s="47"/>
      <c r="F50" s="48">
        <f t="shared" si="3"/>
        <v>0</v>
      </c>
      <c r="G50" s="81">
        <v>0.08</v>
      </c>
      <c r="H50" s="48">
        <f t="shared" si="4"/>
        <v>0</v>
      </c>
      <c r="I50" s="48">
        <f t="shared" si="5"/>
        <v>0</v>
      </c>
      <c r="J50" s="49"/>
    </row>
    <row r="51" spans="1:10" s="15" customFormat="1" ht="25.5">
      <c r="A51" s="14">
        <v>45</v>
      </c>
      <c r="B51" s="74" t="s">
        <v>64</v>
      </c>
      <c r="C51" s="77" t="s">
        <v>16</v>
      </c>
      <c r="D51" s="41">
        <v>20</v>
      </c>
      <c r="E51" s="47"/>
      <c r="F51" s="48">
        <f t="shared" si="3"/>
        <v>0</v>
      </c>
      <c r="G51" s="81">
        <v>0.08</v>
      </c>
      <c r="H51" s="48">
        <f t="shared" si="4"/>
        <v>0</v>
      </c>
      <c r="I51" s="48">
        <f t="shared" si="5"/>
        <v>0</v>
      </c>
      <c r="J51" s="49"/>
    </row>
    <row r="52" spans="1:10" s="15" customFormat="1" ht="24" customHeight="1">
      <c r="A52" s="14">
        <v>46</v>
      </c>
      <c r="B52" s="73" t="s">
        <v>65</v>
      </c>
      <c r="C52" s="77" t="s">
        <v>16</v>
      </c>
      <c r="D52" s="41">
        <v>10</v>
      </c>
      <c r="E52" s="47"/>
      <c r="F52" s="48">
        <f t="shared" si="3"/>
        <v>0</v>
      </c>
      <c r="G52" s="81">
        <v>0.08</v>
      </c>
      <c r="H52" s="48">
        <f t="shared" si="4"/>
        <v>0</v>
      </c>
      <c r="I52" s="48">
        <f t="shared" si="5"/>
        <v>0</v>
      </c>
      <c r="J52" s="49"/>
    </row>
    <row r="53" spans="1:10" s="15" customFormat="1" ht="21.75" customHeight="1">
      <c r="A53" s="14">
        <v>47</v>
      </c>
      <c r="B53" s="75" t="s">
        <v>66</v>
      </c>
      <c r="C53" s="77" t="s">
        <v>16</v>
      </c>
      <c r="D53" s="41">
        <v>30</v>
      </c>
      <c r="E53" s="47"/>
      <c r="F53" s="48">
        <f t="shared" si="3"/>
        <v>0</v>
      </c>
      <c r="G53" s="81">
        <v>0.08</v>
      </c>
      <c r="H53" s="48">
        <f t="shared" si="4"/>
        <v>0</v>
      </c>
      <c r="I53" s="48">
        <f t="shared" si="5"/>
        <v>0</v>
      </c>
      <c r="J53" s="49"/>
    </row>
    <row r="54" spans="1:10" s="15" customFormat="1" ht="25.5">
      <c r="A54" s="14">
        <v>48</v>
      </c>
      <c r="B54" s="76" t="s">
        <v>67</v>
      </c>
      <c r="C54" s="78" t="s">
        <v>16</v>
      </c>
      <c r="D54" s="42">
        <v>6</v>
      </c>
      <c r="E54" s="47"/>
      <c r="F54" s="48">
        <f t="shared" si="3"/>
        <v>0</v>
      </c>
      <c r="G54" s="81">
        <v>0.08</v>
      </c>
      <c r="H54" s="48">
        <f t="shared" si="4"/>
        <v>0</v>
      </c>
      <c r="I54" s="48">
        <f t="shared" si="5"/>
        <v>0</v>
      </c>
      <c r="J54" s="49"/>
    </row>
    <row r="55" spans="1:10" s="15" customFormat="1" ht="12.75" customHeight="1">
      <c r="A55" s="2"/>
      <c r="B55" s="18"/>
      <c r="D55" s="43"/>
      <c r="E55" s="1"/>
      <c r="F55" s="20"/>
      <c r="G55" s="29" t="s">
        <v>7</v>
      </c>
      <c r="H55" s="21">
        <f>SUM(H7:H54)</f>
        <v>0</v>
      </c>
      <c r="I55" s="21">
        <f>SUM(I7:I54)</f>
        <v>0</v>
      </c>
      <c r="J55" s="1"/>
    </row>
    <row r="56" spans="1:10" s="15" customFormat="1" ht="16.5" customHeight="1">
      <c r="A56" s="2"/>
      <c r="B56" s="18"/>
      <c r="D56" s="43"/>
      <c r="E56" s="1"/>
      <c r="F56" s="20"/>
      <c r="G56" s="52"/>
      <c r="H56" s="28"/>
      <c r="I56" s="28"/>
      <c r="J56" s="34"/>
    </row>
    <row r="57" spans="1:10" s="15" customFormat="1" ht="13.5" customHeight="1">
      <c r="A57" s="2"/>
      <c r="B57" s="18"/>
      <c r="D57" s="43"/>
      <c r="E57" s="1"/>
      <c r="F57" s="20"/>
      <c r="G57" s="52"/>
      <c r="H57" s="28"/>
      <c r="I57" s="28"/>
      <c r="J57" s="34"/>
    </row>
    <row r="58" spans="1:10" s="15" customFormat="1" ht="12.75" customHeight="1">
      <c r="A58" s="30"/>
      <c r="B58" s="35"/>
      <c r="C58" s="35"/>
      <c r="D58" s="44"/>
      <c r="E58" s="35"/>
      <c r="F58" s="35"/>
      <c r="G58" s="35"/>
      <c r="H58" s="1"/>
      <c r="I58" s="1" t="s">
        <v>5</v>
      </c>
      <c r="J58" s="35"/>
    </row>
    <row r="59" spans="1:10" s="15" customFormat="1" ht="12.75" customHeight="1">
      <c r="A59" s="30"/>
      <c r="B59" s="35"/>
      <c r="C59" s="35"/>
      <c r="D59" s="44"/>
      <c r="E59" s="35"/>
      <c r="F59" s="35"/>
      <c r="G59" s="35"/>
      <c r="H59" s="1"/>
      <c r="I59" s="65" t="s">
        <v>6</v>
      </c>
      <c r="J59" s="65"/>
    </row>
    <row r="60" spans="1:9" s="23" customFormat="1" ht="29.25" customHeight="1">
      <c r="A60" s="17"/>
      <c r="B60" s="69" t="s">
        <v>22</v>
      </c>
      <c r="C60" s="69"/>
      <c r="D60" s="69"/>
      <c r="E60" s="69"/>
      <c r="F60" s="69"/>
      <c r="G60" s="37"/>
      <c r="H60" s="36"/>
      <c r="I60" s="36"/>
    </row>
    <row r="61" spans="1:10" ht="48.75">
      <c r="A61" s="9" t="s">
        <v>17</v>
      </c>
      <c r="B61" s="10" t="s">
        <v>0</v>
      </c>
      <c r="C61" s="10" t="s">
        <v>10</v>
      </c>
      <c r="D61" s="45" t="s">
        <v>1</v>
      </c>
      <c r="E61" s="12" t="s">
        <v>9</v>
      </c>
      <c r="F61" s="25" t="s">
        <v>4</v>
      </c>
      <c r="G61" s="10" t="s">
        <v>15</v>
      </c>
      <c r="H61" s="13" t="s">
        <v>3</v>
      </c>
      <c r="I61" s="13" t="s">
        <v>2</v>
      </c>
      <c r="J61" s="24" t="s">
        <v>18</v>
      </c>
    </row>
    <row r="62" spans="1:10" s="15" customFormat="1" ht="76.5">
      <c r="A62" s="14">
        <v>1</v>
      </c>
      <c r="B62" s="82" t="s">
        <v>68</v>
      </c>
      <c r="C62" s="78" t="s">
        <v>16</v>
      </c>
      <c r="D62" s="42">
        <v>30</v>
      </c>
      <c r="E62" s="49"/>
      <c r="F62" s="48">
        <f>ROUND(E62*(1+G62),2)</f>
        <v>0</v>
      </c>
      <c r="G62" s="81">
        <v>0.08</v>
      </c>
      <c r="H62" s="48">
        <f>ROUND(E62*D62,2)</f>
        <v>0</v>
      </c>
      <c r="I62" s="48">
        <f>ROUND(H62*(1+G62),2)</f>
        <v>0</v>
      </c>
      <c r="J62" s="49"/>
    </row>
    <row r="63" spans="1:10" s="15" customFormat="1" ht="51">
      <c r="A63" s="14">
        <v>2</v>
      </c>
      <c r="B63" s="83" t="s">
        <v>69</v>
      </c>
      <c r="C63" s="78" t="s">
        <v>16</v>
      </c>
      <c r="D63" s="46">
        <v>30</v>
      </c>
      <c r="E63" s="49"/>
      <c r="F63" s="48">
        <f>ROUND(E63*(1+G63),2)</f>
        <v>0</v>
      </c>
      <c r="G63" s="81">
        <v>0.08</v>
      </c>
      <c r="H63" s="48">
        <f>ROUND(E63*D63,2)</f>
        <v>0</v>
      </c>
      <c r="I63" s="48">
        <f>ROUND(H63*(1+G63),2)</f>
        <v>0</v>
      </c>
      <c r="J63" s="49"/>
    </row>
    <row r="64" spans="1:10" s="15" customFormat="1" ht="102">
      <c r="A64" s="14">
        <v>3</v>
      </c>
      <c r="B64" s="83" t="s">
        <v>70</v>
      </c>
      <c r="C64" s="78" t="s">
        <v>16</v>
      </c>
      <c r="D64" s="46">
        <v>30</v>
      </c>
      <c r="E64" s="49"/>
      <c r="F64" s="48">
        <f aca="true" t="shared" si="6" ref="F64:F83">ROUND(E64*(1+G64),2)</f>
        <v>0</v>
      </c>
      <c r="G64" s="81">
        <v>0.08</v>
      </c>
      <c r="H64" s="48">
        <f aca="true" t="shared" si="7" ref="H64:H87">ROUND(E64*D64,2)</f>
        <v>0</v>
      </c>
      <c r="I64" s="48">
        <f aca="true" t="shared" si="8" ref="I64:I87">ROUND(H64*(1+G64),2)</f>
        <v>0</v>
      </c>
      <c r="J64" s="49"/>
    </row>
    <row r="65" spans="1:10" s="15" customFormat="1" ht="25.5">
      <c r="A65" s="14">
        <v>4</v>
      </c>
      <c r="B65" s="83" t="s">
        <v>71</v>
      </c>
      <c r="C65" s="78" t="s">
        <v>16</v>
      </c>
      <c r="D65" s="46">
        <v>30</v>
      </c>
      <c r="E65" s="49"/>
      <c r="F65" s="48">
        <f t="shared" si="6"/>
        <v>0</v>
      </c>
      <c r="G65" s="81">
        <v>0.08</v>
      </c>
      <c r="H65" s="48">
        <f t="shared" si="7"/>
        <v>0</v>
      </c>
      <c r="I65" s="48">
        <f t="shared" si="8"/>
        <v>0</v>
      </c>
      <c r="J65" s="49"/>
    </row>
    <row r="66" spans="1:10" s="15" customFormat="1" ht="25.5">
      <c r="A66" s="14">
        <v>5</v>
      </c>
      <c r="B66" s="83" t="s">
        <v>72</v>
      </c>
      <c r="C66" s="78" t="s">
        <v>16</v>
      </c>
      <c r="D66" s="46">
        <v>14</v>
      </c>
      <c r="E66" s="49"/>
      <c r="F66" s="48">
        <f t="shared" si="6"/>
        <v>0</v>
      </c>
      <c r="G66" s="81">
        <v>0.08</v>
      </c>
      <c r="H66" s="48">
        <f t="shared" si="7"/>
        <v>0</v>
      </c>
      <c r="I66" s="48">
        <f t="shared" si="8"/>
        <v>0</v>
      </c>
      <c r="J66" s="49"/>
    </row>
    <row r="67" spans="1:10" s="15" customFormat="1" ht="89.25">
      <c r="A67" s="14">
        <v>6</v>
      </c>
      <c r="B67" s="83" t="s">
        <v>73</v>
      </c>
      <c r="C67" s="78" t="s">
        <v>16</v>
      </c>
      <c r="D67" s="46">
        <v>18</v>
      </c>
      <c r="E67" s="49"/>
      <c r="F67" s="48">
        <f t="shared" si="6"/>
        <v>0</v>
      </c>
      <c r="G67" s="81">
        <v>0.08</v>
      </c>
      <c r="H67" s="48">
        <f t="shared" si="7"/>
        <v>0</v>
      </c>
      <c r="I67" s="48">
        <f t="shared" si="8"/>
        <v>0</v>
      </c>
      <c r="J67" s="49"/>
    </row>
    <row r="68" spans="1:10" s="15" customFormat="1" ht="25.5">
      <c r="A68" s="14">
        <v>7</v>
      </c>
      <c r="B68" s="83" t="s">
        <v>74</v>
      </c>
      <c r="C68" s="78" t="s">
        <v>16</v>
      </c>
      <c r="D68" s="46">
        <v>50</v>
      </c>
      <c r="E68" s="49"/>
      <c r="F68" s="48">
        <f t="shared" si="6"/>
        <v>0</v>
      </c>
      <c r="G68" s="81">
        <v>0.08</v>
      </c>
      <c r="H68" s="48">
        <f t="shared" si="7"/>
        <v>0</v>
      </c>
      <c r="I68" s="48">
        <f t="shared" si="8"/>
        <v>0</v>
      </c>
      <c r="J68" s="49"/>
    </row>
    <row r="69" spans="1:10" s="15" customFormat="1" ht="29.25" customHeight="1">
      <c r="A69" s="14">
        <v>8</v>
      </c>
      <c r="B69" s="83" t="s">
        <v>75</v>
      </c>
      <c r="C69" s="78" t="s">
        <v>16</v>
      </c>
      <c r="D69" s="46">
        <v>20</v>
      </c>
      <c r="E69" s="49"/>
      <c r="F69" s="48">
        <f t="shared" si="6"/>
        <v>0</v>
      </c>
      <c r="G69" s="81">
        <v>0.08</v>
      </c>
      <c r="H69" s="48">
        <f t="shared" si="7"/>
        <v>0</v>
      </c>
      <c r="I69" s="48">
        <f t="shared" si="8"/>
        <v>0</v>
      </c>
      <c r="J69" s="49"/>
    </row>
    <row r="70" spans="1:10" s="15" customFormat="1" ht="25.5">
      <c r="A70" s="14">
        <v>9</v>
      </c>
      <c r="B70" s="83" t="s">
        <v>76</v>
      </c>
      <c r="C70" s="78" t="s">
        <v>16</v>
      </c>
      <c r="D70" s="46">
        <v>5</v>
      </c>
      <c r="E70" s="49"/>
      <c r="F70" s="48">
        <f t="shared" si="6"/>
        <v>0</v>
      </c>
      <c r="G70" s="81">
        <v>0.08</v>
      </c>
      <c r="H70" s="48">
        <f t="shared" si="7"/>
        <v>0</v>
      </c>
      <c r="I70" s="48">
        <f t="shared" si="8"/>
        <v>0</v>
      </c>
      <c r="J70" s="49"/>
    </row>
    <row r="71" spans="1:10" s="15" customFormat="1" ht="18.75" customHeight="1">
      <c r="A71" s="14">
        <v>10</v>
      </c>
      <c r="B71" s="83" t="s">
        <v>77</v>
      </c>
      <c r="C71" s="78" t="s">
        <v>16</v>
      </c>
      <c r="D71" s="46">
        <v>20</v>
      </c>
      <c r="E71" s="49"/>
      <c r="F71" s="48">
        <f t="shared" si="6"/>
        <v>0</v>
      </c>
      <c r="G71" s="81">
        <v>0.08</v>
      </c>
      <c r="H71" s="48">
        <f t="shared" si="7"/>
        <v>0</v>
      </c>
      <c r="I71" s="48">
        <f t="shared" si="8"/>
        <v>0</v>
      </c>
      <c r="J71" s="49"/>
    </row>
    <row r="72" spans="1:10" s="15" customFormat="1" ht="29.25" customHeight="1">
      <c r="A72" s="14">
        <v>11</v>
      </c>
      <c r="B72" s="84" t="s">
        <v>78</v>
      </c>
      <c r="C72" s="78" t="s">
        <v>16</v>
      </c>
      <c r="D72" s="46">
        <v>1</v>
      </c>
      <c r="E72" s="49"/>
      <c r="F72" s="48">
        <f t="shared" si="6"/>
        <v>0</v>
      </c>
      <c r="G72" s="81">
        <v>0.08</v>
      </c>
      <c r="H72" s="48">
        <f t="shared" si="7"/>
        <v>0</v>
      </c>
      <c r="I72" s="48">
        <f t="shared" si="8"/>
        <v>0</v>
      </c>
      <c r="J72" s="49"/>
    </row>
    <row r="73" spans="1:10" s="15" customFormat="1" ht="25.5">
      <c r="A73" s="14">
        <v>12</v>
      </c>
      <c r="B73" s="83" t="s">
        <v>79</v>
      </c>
      <c r="C73" s="78" t="s">
        <v>16</v>
      </c>
      <c r="D73" s="46">
        <v>1</v>
      </c>
      <c r="E73" s="49"/>
      <c r="F73" s="48">
        <f t="shared" si="6"/>
        <v>0</v>
      </c>
      <c r="G73" s="81">
        <v>0.08</v>
      </c>
      <c r="H73" s="48">
        <f t="shared" si="7"/>
        <v>0</v>
      </c>
      <c r="I73" s="48">
        <f t="shared" si="8"/>
        <v>0</v>
      </c>
      <c r="J73" s="49"/>
    </row>
    <row r="74" spans="1:10" s="15" customFormat="1" ht="25.5">
      <c r="A74" s="14">
        <v>13</v>
      </c>
      <c r="B74" s="83" t="s">
        <v>80</v>
      </c>
      <c r="C74" s="78" t="s">
        <v>16</v>
      </c>
      <c r="D74" s="46">
        <v>5</v>
      </c>
      <c r="E74" s="49"/>
      <c r="F74" s="48">
        <f t="shared" si="6"/>
        <v>0</v>
      </c>
      <c r="G74" s="81">
        <v>0.08</v>
      </c>
      <c r="H74" s="48">
        <f t="shared" si="7"/>
        <v>0</v>
      </c>
      <c r="I74" s="48">
        <f t="shared" si="8"/>
        <v>0</v>
      </c>
      <c r="J74" s="49"/>
    </row>
    <row r="75" spans="1:10" s="15" customFormat="1" ht="25.5">
      <c r="A75" s="14">
        <v>14</v>
      </c>
      <c r="B75" s="83" t="s">
        <v>81</v>
      </c>
      <c r="C75" s="78" t="s">
        <v>16</v>
      </c>
      <c r="D75" s="46">
        <v>2</v>
      </c>
      <c r="E75" s="49"/>
      <c r="F75" s="48">
        <f t="shared" si="6"/>
        <v>0</v>
      </c>
      <c r="G75" s="81">
        <v>0.08</v>
      </c>
      <c r="H75" s="48">
        <f t="shared" si="7"/>
        <v>0</v>
      </c>
      <c r="I75" s="48">
        <f t="shared" si="8"/>
        <v>0</v>
      </c>
      <c r="J75" s="49"/>
    </row>
    <row r="76" spans="1:10" s="15" customFormat="1" ht="38.25">
      <c r="A76" s="14">
        <v>15</v>
      </c>
      <c r="B76" s="83" t="s">
        <v>82</v>
      </c>
      <c r="C76" s="78" t="s">
        <v>16</v>
      </c>
      <c r="D76" s="46">
        <v>10</v>
      </c>
      <c r="E76" s="49"/>
      <c r="F76" s="48">
        <f t="shared" si="6"/>
        <v>0</v>
      </c>
      <c r="G76" s="81">
        <v>0.08</v>
      </c>
      <c r="H76" s="48">
        <f t="shared" si="7"/>
        <v>0</v>
      </c>
      <c r="I76" s="48">
        <f t="shared" si="8"/>
        <v>0</v>
      </c>
      <c r="J76" s="49"/>
    </row>
    <row r="77" spans="1:10" s="15" customFormat="1" ht="38.25">
      <c r="A77" s="14">
        <v>16</v>
      </c>
      <c r="B77" s="83" t="s">
        <v>83</v>
      </c>
      <c r="C77" s="78" t="s">
        <v>16</v>
      </c>
      <c r="D77" s="46">
        <v>10</v>
      </c>
      <c r="E77" s="49"/>
      <c r="F77" s="48">
        <f t="shared" si="6"/>
        <v>0</v>
      </c>
      <c r="G77" s="81">
        <v>0.08</v>
      </c>
      <c r="H77" s="48">
        <f t="shared" si="7"/>
        <v>0</v>
      </c>
      <c r="I77" s="48">
        <f t="shared" si="8"/>
        <v>0</v>
      </c>
      <c r="J77" s="49"/>
    </row>
    <row r="78" spans="1:10" s="15" customFormat="1" ht="38.25">
      <c r="A78" s="14">
        <v>17</v>
      </c>
      <c r="B78" s="83" t="s">
        <v>84</v>
      </c>
      <c r="C78" s="78" t="s">
        <v>16</v>
      </c>
      <c r="D78" s="46">
        <v>5</v>
      </c>
      <c r="E78" s="49"/>
      <c r="F78" s="48">
        <f t="shared" si="6"/>
        <v>0</v>
      </c>
      <c r="G78" s="81">
        <v>0.08</v>
      </c>
      <c r="H78" s="48">
        <f t="shared" si="7"/>
        <v>0</v>
      </c>
      <c r="I78" s="48">
        <f t="shared" si="8"/>
        <v>0</v>
      </c>
      <c r="J78" s="49"/>
    </row>
    <row r="79" spans="1:10" s="15" customFormat="1" ht="38.25">
      <c r="A79" s="14">
        <v>18</v>
      </c>
      <c r="B79" s="83" t="s">
        <v>85</v>
      </c>
      <c r="C79" s="78" t="s">
        <v>16</v>
      </c>
      <c r="D79" s="46">
        <v>5</v>
      </c>
      <c r="E79" s="49"/>
      <c r="F79" s="48">
        <f t="shared" si="6"/>
        <v>0</v>
      </c>
      <c r="G79" s="81">
        <v>0.08</v>
      </c>
      <c r="H79" s="48">
        <f t="shared" si="7"/>
        <v>0</v>
      </c>
      <c r="I79" s="48">
        <f t="shared" si="8"/>
        <v>0</v>
      </c>
      <c r="J79" s="49"/>
    </row>
    <row r="80" spans="1:10" s="15" customFormat="1" ht="20.25" customHeight="1">
      <c r="A80" s="14">
        <v>19</v>
      </c>
      <c r="B80" s="84" t="s">
        <v>86</v>
      </c>
      <c r="C80" s="78" t="s">
        <v>16</v>
      </c>
      <c r="D80" s="46">
        <v>10</v>
      </c>
      <c r="E80" s="49"/>
      <c r="F80" s="48">
        <f t="shared" si="6"/>
        <v>0</v>
      </c>
      <c r="G80" s="81">
        <v>0.08</v>
      </c>
      <c r="H80" s="48">
        <f t="shared" si="7"/>
        <v>0</v>
      </c>
      <c r="I80" s="48">
        <f t="shared" si="8"/>
        <v>0</v>
      </c>
      <c r="J80" s="49"/>
    </row>
    <row r="81" spans="1:10" s="15" customFormat="1" ht="38.25">
      <c r="A81" s="14">
        <v>20</v>
      </c>
      <c r="B81" s="83" t="s">
        <v>87</v>
      </c>
      <c r="C81" s="78" t="s">
        <v>16</v>
      </c>
      <c r="D81" s="46">
        <v>10</v>
      </c>
      <c r="E81" s="49"/>
      <c r="F81" s="48">
        <f t="shared" si="6"/>
        <v>0</v>
      </c>
      <c r="G81" s="81">
        <v>0.08</v>
      </c>
      <c r="H81" s="48">
        <f t="shared" si="7"/>
        <v>0</v>
      </c>
      <c r="I81" s="48">
        <f t="shared" si="8"/>
        <v>0</v>
      </c>
      <c r="J81" s="49"/>
    </row>
    <row r="82" spans="1:10" s="15" customFormat="1" ht="63.75">
      <c r="A82" s="14">
        <v>21</v>
      </c>
      <c r="B82" s="84" t="s">
        <v>88</v>
      </c>
      <c r="C82" s="78" t="s">
        <v>16</v>
      </c>
      <c r="D82" s="46">
        <v>5</v>
      </c>
      <c r="E82" s="49"/>
      <c r="F82" s="48">
        <f t="shared" si="6"/>
        <v>0</v>
      </c>
      <c r="G82" s="81">
        <v>0.08</v>
      </c>
      <c r="H82" s="48">
        <f t="shared" si="7"/>
        <v>0</v>
      </c>
      <c r="I82" s="48">
        <f t="shared" si="8"/>
        <v>0</v>
      </c>
      <c r="J82" s="49"/>
    </row>
    <row r="83" spans="1:10" s="15" customFormat="1" ht="19.5" customHeight="1">
      <c r="A83" s="14">
        <v>22</v>
      </c>
      <c r="B83" s="84" t="s">
        <v>89</v>
      </c>
      <c r="C83" s="78" t="s">
        <v>16</v>
      </c>
      <c r="D83" s="46">
        <v>1</v>
      </c>
      <c r="E83" s="49"/>
      <c r="F83" s="48">
        <f t="shared" si="6"/>
        <v>0</v>
      </c>
      <c r="G83" s="81">
        <v>0.23</v>
      </c>
      <c r="H83" s="48">
        <f t="shared" si="7"/>
        <v>0</v>
      </c>
      <c r="I83" s="48">
        <f t="shared" si="8"/>
        <v>0</v>
      </c>
      <c r="J83" s="49"/>
    </row>
    <row r="84" spans="1:10" s="15" customFormat="1" ht="17.25" customHeight="1">
      <c r="A84" s="14">
        <v>23</v>
      </c>
      <c r="B84" s="84" t="s">
        <v>90</v>
      </c>
      <c r="C84" s="78" t="s">
        <v>16</v>
      </c>
      <c r="D84" s="46">
        <v>1</v>
      </c>
      <c r="E84" s="49"/>
      <c r="F84" s="48">
        <v>0</v>
      </c>
      <c r="G84" s="81">
        <v>0.23</v>
      </c>
      <c r="H84" s="48">
        <f t="shared" si="7"/>
        <v>0</v>
      </c>
      <c r="I84" s="48">
        <f t="shared" si="8"/>
        <v>0</v>
      </c>
      <c r="J84" s="49"/>
    </row>
    <row r="85" spans="1:10" s="15" customFormat="1" ht="25.5">
      <c r="A85" s="14">
        <v>24</v>
      </c>
      <c r="B85" s="84" t="s">
        <v>91</v>
      </c>
      <c r="C85" s="78" t="s">
        <v>16</v>
      </c>
      <c r="D85" s="46">
        <v>1</v>
      </c>
      <c r="E85" s="49"/>
      <c r="F85" s="48">
        <v>0</v>
      </c>
      <c r="G85" s="81">
        <v>0.23</v>
      </c>
      <c r="H85" s="48">
        <f t="shared" si="7"/>
        <v>0</v>
      </c>
      <c r="I85" s="48">
        <f t="shared" si="8"/>
        <v>0</v>
      </c>
      <c r="J85" s="49"/>
    </row>
    <row r="86" spans="1:10" s="15" customFormat="1" ht="51">
      <c r="A86" s="14">
        <v>25</v>
      </c>
      <c r="B86" s="84" t="s">
        <v>92</v>
      </c>
      <c r="C86" s="78" t="s">
        <v>16</v>
      </c>
      <c r="D86" s="46">
        <v>1</v>
      </c>
      <c r="E86" s="49"/>
      <c r="F86" s="48">
        <v>0</v>
      </c>
      <c r="G86" s="81">
        <v>0.08</v>
      </c>
      <c r="H86" s="48">
        <f t="shared" si="7"/>
        <v>0</v>
      </c>
      <c r="I86" s="48">
        <f t="shared" si="8"/>
        <v>0</v>
      </c>
      <c r="J86" s="49"/>
    </row>
    <row r="87" spans="1:10" s="15" customFormat="1" ht="25.5">
      <c r="A87" s="14">
        <v>26</v>
      </c>
      <c r="B87" s="84" t="s">
        <v>93</v>
      </c>
      <c r="C87" s="78" t="s">
        <v>16</v>
      </c>
      <c r="D87" s="46">
        <v>1</v>
      </c>
      <c r="E87" s="49"/>
      <c r="F87" s="48">
        <f>ROUND(E87*(1+G87),2)</f>
        <v>0</v>
      </c>
      <c r="G87" s="81">
        <v>0.08</v>
      </c>
      <c r="H87" s="48">
        <f t="shared" si="7"/>
        <v>0</v>
      </c>
      <c r="I87" s="48">
        <f t="shared" si="8"/>
        <v>0</v>
      </c>
      <c r="J87" s="49"/>
    </row>
    <row r="88" spans="1:10" s="15" customFormat="1" ht="12.75" customHeight="1">
      <c r="A88" s="2"/>
      <c r="B88" s="18"/>
      <c r="D88" s="19"/>
      <c r="E88" s="1"/>
      <c r="F88" s="20"/>
      <c r="G88" s="29" t="s">
        <v>7</v>
      </c>
      <c r="H88" s="48">
        <f>SUM(H62:H87)</f>
        <v>0</v>
      </c>
      <c r="I88" s="48">
        <f>SUM(I62:I87)</f>
        <v>0</v>
      </c>
      <c r="J88" s="1"/>
    </row>
    <row r="89" spans="1:9" s="15" customFormat="1" ht="15.75" customHeight="1">
      <c r="A89" s="30"/>
      <c r="B89" s="72"/>
      <c r="C89" s="72"/>
      <c r="D89" s="72"/>
      <c r="E89" s="72"/>
      <c r="F89" s="51"/>
      <c r="G89" s="51"/>
      <c r="H89" s="1"/>
      <c r="I89" s="1"/>
    </row>
    <row r="90" spans="1:10" s="15" customFormat="1" ht="11.25" customHeight="1">
      <c r="A90" s="30"/>
      <c r="B90" s="72"/>
      <c r="C90" s="72"/>
      <c r="D90" s="72"/>
      <c r="E90" s="72"/>
      <c r="F90" s="51"/>
      <c r="G90" s="51"/>
      <c r="H90" s="1"/>
      <c r="I90" s="57" t="s">
        <v>5</v>
      </c>
      <c r="J90" s="57"/>
    </row>
    <row r="91" spans="1:10" s="15" customFormat="1" ht="10.5">
      <c r="A91" s="22"/>
      <c r="B91" s="1"/>
      <c r="C91" s="1"/>
      <c r="D91" s="26"/>
      <c r="E91" s="1"/>
      <c r="F91" s="1"/>
      <c r="G91" s="34"/>
      <c r="H91" s="34"/>
      <c r="I91" s="57" t="s">
        <v>6</v>
      </c>
      <c r="J91" s="57"/>
    </row>
    <row r="92" spans="1:10" s="15" customFormat="1" ht="10.5">
      <c r="A92" s="22"/>
      <c r="B92" s="1"/>
      <c r="C92" s="1"/>
      <c r="D92" s="26"/>
      <c r="E92" s="1"/>
      <c r="F92" s="1"/>
      <c r="G92" s="1"/>
      <c r="H92" s="1"/>
      <c r="I92" s="22"/>
      <c r="J92" s="1"/>
    </row>
    <row r="93" spans="1:10" s="15" customFormat="1" ht="10.5">
      <c r="A93" s="22"/>
      <c r="B93" s="1"/>
      <c r="C93" s="1"/>
      <c r="D93" s="3"/>
      <c r="E93" s="4"/>
      <c r="F93" s="1"/>
      <c r="G93" s="1"/>
      <c r="H93" s="1"/>
      <c r="I93" s="22"/>
      <c r="J93" s="4"/>
    </row>
    <row r="94" spans="1:10" s="15" customFormat="1" ht="10.5">
      <c r="A94" s="22"/>
      <c r="B94" s="1"/>
      <c r="C94" s="1"/>
      <c r="D94" s="3"/>
      <c r="E94" s="4"/>
      <c r="F94" s="1"/>
      <c r="G94" s="1"/>
      <c r="H94" s="1"/>
      <c r="I94" s="22"/>
      <c r="J94" s="4"/>
    </row>
    <row r="95" spans="1:10" s="15" customFormat="1" ht="10.5">
      <c r="A95" s="22"/>
      <c r="B95" s="1"/>
      <c r="C95" s="1"/>
      <c r="D95" s="3"/>
      <c r="E95" s="4"/>
      <c r="F95" s="1"/>
      <c r="G95" s="1"/>
      <c r="H95" s="1"/>
      <c r="I95" s="22"/>
      <c r="J95" s="4"/>
    </row>
    <row r="96" spans="1:9" s="40" customFormat="1" ht="9.75">
      <c r="A96" s="38"/>
      <c r="B96" s="31" t="s">
        <v>12</v>
      </c>
      <c r="C96" s="62" t="s">
        <v>13</v>
      </c>
      <c r="D96" s="63"/>
      <c r="E96" s="64"/>
      <c r="F96" s="32"/>
      <c r="G96" s="32"/>
      <c r="H96" s="32"/>
      <c r="I96" s="32"/>
    </row>
    <row r="97" spans="1:9" s="15" customFormat="1" ht="10.5">
      <c r="A97" s="22"/>
      <c r="B97" s="16" t="s">
        <v>14</v>
      </c>
      <c r="C97" s="59"/>
      <c r="D97" s="60"/>
      <c r="E97" s="61"/>
      <c r="F97" s="33"/>
      <c r="G97" s="1"/>
      <c r="H97" s="5"/>
      <c r="I97" s="5"/>
    </row>
    <row r="98" spans="1:9" s="15" customFormat="1" ht="10.5">
      <c r="A98" s="22"/>
      <c r="B98" s="16" t="s">
        <v>8</v>
      </c>
      <c r="C98" s="59"/>
      <c r="D98" s="60"/>
      <c r="E98" s="61"/>
      <c r="F98" s="33"/>
      <c r="G98" s="1"/>
      <c r="H98" s="5"/>
      <c r="I98" s="5"/>
    </row>
    <row r="99" spans="1:9" s="40" customFormat="1" ht="10.5">
      <c r="A99" s="38"/>
      <c r="B99" s="50" t="s">
        <v>11</v>
      </c>
      <c r="C99" s="66"/>
      <c r="D99" s="67"/>
      <c r="E99" s="68"/>
      <c r="F99" s="32"/>
      <c r="G99" s="32"/>
      <c r="H99" s="39"/>
      <c r="I99" s="39"/>
    </row>
    <row r="100" spans="1:10" s="15" customFormat="1" ht="10.5">
      <c r="A100" s="22"/>
      <c r="B100" s="1"/>
      <c r="C100" s="1"/>
      <c r="D100" s="3"/>
      <c r="E100" s="4"/>
      <c r="F100" s="1"/>
      <c r="G100" s="1"/>
      <c r="H100" s="1"/>
      <c r="I100" s="1"/>
      <c r="J100" s="4"/>
    </row>
    <row r="101" spans="1:10" s="15" customFormat="1" ht="10.5">
      <c r="A101" s="22"/>
      <c r="B101" s="1"/>
      <c r="C101" s="1"/>
      <c r="D101" s="3"/>
      <c r="E101" s="4"/>
      <c r="F101" s="1"/>
      <c r="G101" s="1"/>
      <c r="H101" s="1"/>
      <c r="I101" s="1"/>
      <c r="J101" s="4"/>
    </row>
    <row r="102" spans="1:10" s="15" customFormat="1" ht="10.5">
      <c r="A102" s="22"/>
      <c r="B102" s="1"/>
      <c r="C102" s="1"/>
      <c r="D102" s="3"/>
      <c r="E102" s="4"/>
      <c r="F102" s="1"/>
      <c r="G102" s="1"/>
      <c r="H102" s="1"/>
      <c r="I102" s="1"/>
      <c r="J102" s="4"/>
    </row>
    <row r="103" spans="1:10" s="15" customFormat="1" ht="10.5">
      <c r="A103" s="22"/>
      <c r="B103" s="1"/>
      <c r="C103" s="1"/>
      <c r="D103" s="3"/>
      <c r="E103" s="4"/>
      <c r="F103" s="32"/>
      <c r="G103" s="32"/>
      <c r="H103" s="1"/>
      <c r="I103" s="1"/>
      <c r="J103" s="4"/>
    </row>
    <row r="104" spans="1:10" s="15" customFormat="1" ht="10.5">
      <c r="A104" s="22"/>
      <c r="B104" s="18"/>
      <c r="D104" s="27"/>
      <c r="E104" s="1"/>
      <c r="F104" s="1"/>
      <c r="G104" s="1"/>
      <c r="H104" s="28"/>
      <c r="I104" s="28"/>
      <c r="J104" s="1"/>
    </row>
    <row r="105" spans="1:10" s="15" customFormat="1" ht="10.5">
      <c r="A105" s="22"/>
      <c r="B105" s="1"/>
      <c r="C105" s="1"/>
      <c r="D105" s="26"/>
      <c r="E105" s="1"/>
      <c r="F105" s="1"/>
      <c r="G105" s="1"/>
      <c r="H105" s="1"/>
      <c r="I105" s="1"/>
      <c r="J105" s="1"/>
    </row>
    <row r="106" spans="1:10" s="15" customFormat="1" ht="10.5">
      <c r="A106" s="22"/>
      <c r="B106" s="1"/>
      <c r="C106" s="1"/>
      <c r="D106" s="26"/>
      <c r="E106" s="1"/>
      <c r="F106" s="1"/>
      <c r="G106" s="1"/>
      <c r="H106" s="1"/>
      <c r="I106" s="1"/>
      <c r="J106" s="1"/>
    </row>
  </sheetData>
  <sheetProtection/>
  <mergeCells count="12">
    <mergeCell ref="C99:E99"/>
    <mergeCell ref="B60:F60"/>
    <mergeCell ref="B3:F4"/>
    <mergeCell ref="B89:E89"/>
    <mergeCell ref="B90:E90"/>
    <mergeCell ref="I90:J90"/>
    <mergeCell ref="I91:J91"/>
    <mergeCell ref="F2:I2"/>
    <mergeCell ref="C98:E98"/>
    <mergeCell ref="C97:E97"/>
    <mergeCell ref="C96:E96"/>
    <mergeCell ref="I59:J59"/>
  </mergeCells>
  <dataValidations count="1">
    <dataValidation type="list" allowBlank="1" showInputMessage="1" showErrorMessage="1" sqref="G60 G62:G87 G8:G54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ANIA</cp:lastModifiedBy>
  <cp:lastPrinted>2018-08-26T13:51:07Z</cp:lastPrinted>
  <dcterms:created xsi:type="dcterms:W3CDTF">2007-10-11T07:13:52Z</dcterms:created>
  <dcterms:modified xsi:type="dcterms:W3CDTF">2018-09-09T06:14:32Z</dcterms:modified>
  <cp:category/>
  <cp:version/>
  <cp:contentType/>
  <cp:contentStatus/>
</cp:coreProperties>
</file>